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81" i="1"/>
  <c r="C74" i="1"/>
  <c r="C72" i="1"/>
  <c r="H45" i="1"/>
  <c r="H43" i="1"/>
  <c r="H28" i="1"/>
  <c r="H20" i="1"/>
  <c r="H32" i="1"/>
  <c r="H24" i="1"/>
  <c r="H57" i="1" l="1"/>
  <c r="H31" i="1"/>
  <c r="H18" i="1" l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<sst xmlns="http://schemas.openxmlformats.org/spreadsheetml/2006/main" count="99" uniqueCount="60">
  <si>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</si>
  <si>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</si>
  <si>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</si>
  <si>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</si>
  <si>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</si>
  <si>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</si>
  <si>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</si>
  <si>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</si>
  <si>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</si>
  <si>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</si>
  <si>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</si>
  <si>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</si>
  <si>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</si>
  <si>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</si>
  <si>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</si>
  <si>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</si>
  <si>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</si>
  <si>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</si>
  <si>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</si>
  <si>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</si>
  <si>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</si>
  <si>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</si>
  <si>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</si>
  <si>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</si>
  <si>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</si>
  <si>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</si>
  <si>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</si>
  <si>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</si>
  <si>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</si>
  <si>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22.09.2022</t>
  </si>
  <si>
    <t>Primljena i neutrošena participacija od 22.09.2022</t>
  </si>
  <si>
    <t xml:space="preserve">Dana 22.09.2022.godine Dom zdravlja Požarevac je izvršio plaćanje prema dobavljačima: </t>
  </si>
  <si>
    <t>Sopharma trading</t>
  </si>
  <si>
    <t>Phoenix Pharma</t>
  </si>
  <si>
    <t>Vega</t>
  </si>
  <si>
    <t>Farmalogist</t>
  </si>
  <si>
    <t>Euromedicina</t>
  </si>
  <si>
    <t>1102457842</t>
  </si>
  <si>
    <t>413718222</t>
  </si>
  <si>
    <t>411814222</t>
  </si>
  <si>
    <t>420585/22</t>
  </si>
  <si>
    <t>420873/22</t>
  </si>
  <si>
    <t>402505222</t>
  </si>
  <si>
    <t>220341604</t>
  </si>
  <si>
    <t>220334264</t>
  </si>
  <si>
    <t>1102458066</t>
  </si>
  <si>
    <t>22001447-002257</t>
  </si>
  <si>
    <t>220352280</t>
  </si>
  <si>
    <t>427573222</t>
  </si>
  <si>
    <t>423604222</t>
  </si>
  <si>
    <t>419865222</t>
  </si>
  <si>
    <t>419910222</t>
  </si>
  <si>
    <t>1102468722</t>
  </si>
  <si>
    <t>444009/22</t>
  </si>
  <si>
    <t>429710222</t>
  </si>
  <si>
    <t>429968222</t>
  </si>
  <si>
    <t>UKUPNO LEKOVI-DIREKTNA PLAĆANJA(02.09.)</t>
  </si>
  <si>
    <t>UKUPNO REAGENSI-DIRETKNA PLAĆANJA(05.09.)</t>
  </si>
  <si>
    <t>UKUPNO LEKOVI-DIREKTNA PLAĆANJA(07.09.)</t>
  </si>
  <si>
    <t>UKUPNO LEKOVI-DIREKTNA PLAĆANJA(19.09.)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</si>
</sst>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5"/>
  <sheetViews>
    <sheetView tabSelected="1" topLeftCell="B1" zoomScaleNormal="100" workbookViewId="0">
      <selection activeCell="B85" sqref="B85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44826</v>
      </c>
      <c r="H12" s="14">
        <v>3178222.09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44826</v>
      </c>
      <c r="H13" s="2">
        <f>H14+H29-H37-H50</f>
        <v>3173689.14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44826</v>
      </c>
      <c r="H14" s="3">
        <f>SUM(H15:H28)</f>
        <v>5922688.3700000001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f>1184362.98+760793.83+676219.5</f>
        <v>2621376.31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421848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1184208.33+1184208.33-2365548.59+1184208.33</f>
        <v>1187076.4000000004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</f>
        <v>54162.670000000071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44826</v>
      </c>
      <c r="H29" s="3">
        <f>H30+H31+H32+H33+H35+H36+H34</f>
        <v>294225.07999999984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</f>
        <v>231585.11999999982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54083.33+54083.33-101970.36+54083.33</f>
        <v>60279.630000000005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3518-2916.67+1759</f>
        <v>2360.33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44826</v>
      </c>
      <c r="H37" s="4">
        <f>SUM(H38:H49)</f>
        <v>3043224.31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f>1184362.98+760793.83+676219.5</f>
        <v>2621376.31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f>421848</f>
        <v>421848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44826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44826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</f>
        <v>4532.9499999992549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3178222.0899999994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2" t="s">
        <v>32</v>
      </c>
      <c r="C63" s="53">
        <v>72061.88</v>
      </c>
      <c r="D63" s="54" t="s">
        <v>37</v>
      </c>
    </row>
    <row r="64" spans="2:12" x14ac:dyDescent="0.25">
      <c r="B64" s="52" t="s">
        <v>33</v>
      </c>
      <c r="C64" s="53">
        <v>242451</v>
      </c>
      <c r="D64" s="54" t="s">
        <v>38</v>
      </c>
    </row>
    <row r="65" spans="2:4" x14ac:dyDescent="0.25">
      <c r="B65" s="52" t="s">
        <v>33</v>
      </c>
      <c r="C65" s="53">
        <v>331383.8</v>
      </c>
      <c r="D65" s="54" t="s">
        <v>39</v>
      </c>
    </row>
    <row r="66" spans="2:4" x14ac:dyDescent="0.25">
      <c r="B66" s="52" t="s">
        <v>34</v>
      </c>
      <c r="C66" s="53">
        <v>369072.97</v>
      </c>
      <c r="D66" s="54" t="s">
        <v>40</v>
      </c>
    </row>
    <row r="67" spans="2:4" x14ac:dyDescent="0.25">
      <c r="B67" s="52" t="s">
        <v>34</v>
      </c>
      <c r="C67" s="53">
        <v>6062.21</v>
      </c>
      <c r="D67" s="54" t="s">
        <v>41</v>
      </c>
    </row>
    <row r="68" spans="2:4" x14ac:dyDescent="0.25">
      <c r="B68" s="52" t="s">
        <v>33</v>
      </c>
      <c r="C68" s="53">
        <v>11880</v>
      </c>
      <c r="D68" s="54" t="s">
        <v>42</v>
      </c>
    </row>
    <row r="69" spans="2:4" x14ac:dyDescent="0.25">
      <c r="B69" s="52" t="s">
        <v>35</v>
      </c>
      <c r="C69" s="53">
        <v>4335.47</v>
      </c>
      <c r="D69" s="54" t="s">
        <v>43</v>
      </c>
    </row>
    <row r="70" spans="2:4" x14ac:dyDescent="0.25">
      <c r="B70" s="52" t="s">
        <v>35</v>
      </c>
      <c r="C70" s="53">
        <v>84070.8</v>
      </c>
      <c r="D70" s="54" t="s">
        <v>44</v>
      </c>
    </row>
    <row r="71" spans="2:4" x14ac:dyDescent="0.25">
      <c r="B71" s="52" t="s">
        <v>32</v>
      </c>
      <c r="C71" s="53">
        <v>63044.85</v>
      </c>
      <c r="D71" s="54" t="s">
        <v>45</v>
      </c>
    </row>
    <row r="72" spans="2:4" x14ac:dyDescent="0.25">
      <c r="B72" s="56" t="s">
        <v>56</v>
      </c>
      <c r="C72" s="55">
        <f>SUM(C63:C71)</f>
        <v>1184362.98</v>
      </c>
      <c r="D72" s="54"/>
    </row>
    <row r="73" spans="2:4" x14ac:dyDescent="0.25">
      <c r="B73" s="52" t="s">
        <v>36</v>
      </c>
      <c r="C73" s="53">
        <v>421848</v>
      </c>
      <c r="D73" s="54" t="s">
        <v>46</v>
      </c>
    </row>
    <row r="74" spans="2:4" x14ac:dyDescent="0.25">
      <c r="B74" s="56" t="s">
        <v>57</v>
      </c>
      <c r="C74" s="55">
        <f>SUM(C73)</f>
        <v>421848</v>
      </c>
      <c r="D74" s="54"/>
    </row>
    <row r="75" spans="2:4" x14ac:dyDescent="0.25">
      <c r="B75" s="52" t="s">
        <v>35</v>
      </c>
      <c r="C75" s="53">
        <v>13592.43</v>
      </c>
      <c r="D75" s="54" t="s">
        <v>47</v>
      </c>
    </row>
    <row r="76" spans="2:4" x14ac:dyDescent="0.25">
      <c r="B76" s="52" t="s">
        <v>33</v>
      </c>
      <c r="C76" s="53">
        <v>91028.3</v>
      </c>
      <c r="D76" s="54" t="s">
        <v>48</v>
      </c>
    </row>
    <row r="77" spans="2:4" x14ac:dyDescent="0.25">
      <c r="B77" s="52" t="s">
        <v>33</v>
      </c>
      <c r="C77" s="53">
        <v>565719</v>
      </c>
      <c r="D77" s="54" t="s">
        <v>49</v>
      </c>
    </row>
    <row r="78" spans="2:4" x14ac:dyDescent="0.25">
      <c r="B78" s="52" t="s">
        <v>33</v>
      </c>
      <c r="C78" s="53">
        <v>3767.5</v>
      </c>
      <c r="D78" s="54" t="s">
        <v>50</v>
      </c>
    </row>
    <row r="79" spans="2:4" x14ac:dyDescent="0.25">
      <c r="B79" s="52" t="s">
        <v>33</v>
      </c>
      <c r="C79" s="53">
        <v>41504.1</v>
      </c>
      <c r="D79" s="54" t="s">
        <v>51</v>
      </c>
    </row>
    <row r="80" spans="2:4" x14ac:dyDescent="0.25">
      <c r="B80" s="52" t="s">
        <v>32</v>
      </c>
      <c r="C80" s="53">
        <v>45182.5</v>
      </c>
      <c r="D80" s="54" t="s">
        <v>52</v>
      </c>
    </row>
    <row r="81" spans="2:4" x14ac:dyDescent="0.25">
      <c r="B81" s="56" t="s">
        <v>58</v>
      </c>
      <c r="C81" s="55">
        <f>SUM(C75:C80)</f>
        <v>760793.83</v>
      </c>
      <c r="D81" s="54"/>
    </row>
    <row r="82" spans="2:4" x14ac:dyDescent="0.25">
      <c r="B82" s="52" t="s">
        <v>34</v>
      </c>
      <c r="C82" s="53">
        <v>535131.30000000005</v>
      </c>
      <c r="D82" s="54" t="s">
        <v>53</v>
      </c>
    </row>
    <row r="83" spans="2:4" x14ac:dyDescent="0.25">
      <c r="B83" s="52" t="s">
        <v>33</v>
      </c>
      <c r="C83" s="53">
        <v>83008.2</v>
      </c>
      <c r="D83" s="54" t="s">
        <v>54</v>
      </c>
    </row>
    <row r="84" spans="2:4" x14ac:dyDescent="0.25">
      <c r="B84" s="52" t="s">
        <v>33</v>
      </c>
      <c r="C84" s="53">
        <v>58080</v>
      </c>
      <c r="D84" s="54" t="s">
        <v>55</v>
      </c>
    </row>
    <row r="85" spans="2:4" x14ac:dyDescent="0.25">
      <c r="B85" s="56" t="s">
        <v>59</v>
      </c>
      <c r="C85" s="55">
        <f>SUM(C82:C84)</f>
        <v>676219.5</v>
      </c>
      <c r="D85" s="54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2022-09-23T06:18:29Z</dcterms:modified>
  <cp:category/>
  <cp:contentStatus/>
</cp:coreProperties>
</file>